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CV" sheetId="3" r:id="rId1"/>
    <sheet name="PENS.50%" sheetId="4" r:id="rId2"/>
  </sheets>
  <calcPr calcId="145621"/>
</workbook>
</file>

<file path=xl/calcChain.xml><?xml version="1.0" encoding="utf-8"?>
<calcChain xmlns="http://schemas.openxmlformats.org/spreadsheetml/2006/main">
  <c r="H25" i="3" l="1"/>
  <c r="H11" i="3"/>
  <c r="H37" i="4" l="1"/>
  <c r="H15" i="3"/>
  <c r="H21" i="3" l="1"/>
  <c r="H24" i="3" l="1"/>
  <c r="H16" i="4" l="1"/>
  <c r="H31" i="4" l="1"/>
  <c r="H41" i="4" s="1"/>
</calcChain>
</file>

<file path=xl/sharedStrings.xml><?xml version="1.0" encoding="utf-8"?>
<sst xmlns="http://schemas.openxmlformats.org/spreadsheetml/2006/main" count="90" uniqueCount="67">
  <si>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</si>
  <si>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</si>
  <si>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</si>
  <si>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</si>
  <si>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</si>
  <si>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</si>
  <si>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</si>
  <si>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</si>
  <si>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</si>
  <si>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</si>
  <si>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</si>
  <si>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</si>
  <si>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</si>
  <si>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</si>
  <si>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50%</t>
  </si>
  <si>
    <t>medic.</t>
  </si>
  <si>
    <t>TOTAL</t>
  </si>
  <si>
    <t>TOTAL FARMEXIM</t>
  </si>
  <si>
    <t>UNICE C-V</t>
  </si>
  <si>
    <t>T O T A L MEDIPLUS</t>
  </si>
  <si>
    <t xml:space="preserve">TOTAL  </t>
  </si>
  <si>
    <t>DONA LOGISTICA</t>
  </si>
  <si>
    <t>Date inregistrare CAS MM</t>
  </si>
  <si>
    <t>BALSAM</t>
  </si>
  <si>
    <t xml:space="preserve">ALLIANCE HEALTHCARE </t>
  </si>
  <si>
    <t xml:space="preserve">FARMEXPERT </t>
  </si>
  <si>
    <t>MEDIPLUS EXIM</t>
  </si>
  <si>
    <t>ALLIANCE HEALTHCARE</t>
  </si>
  <si>
    <t>TOTAL ALLIANCE HEALTHCARE  ROMANIA S R L</t>
  </si>
  <si>
    <t>TOTAL  MEDIPLUS EXIM</t>
  </si>
  <si>
    <t xml:space="preserve">ALLIANCE  HEALTHCARE </t>
  </si>
  <si>
    <t>MEDIPLUS</t>
  </si>
  <si>
    <t>T O T A L   ALLIANCE HEALTHCARE ROMANIA SRL</t>
  </si>
  <si>
    <t>GENTIANA SRL</t>
  </si>
  <si>
    <t>GENTIANA  SRL</t>
  </si>
  <si>
    <t>DECEMBRIE 2019</t>
  </si>
  <si>
    <t>12536/12.12.2019</t>
  </si>
  <si>
    <t>44941/05.12.2019</t>
  </si>
  <si>
    <t>TOTAL   DONA LOGISTICA</t>
  </si>
  <si>
    <t>12306/06.12.2019</t>
  </si>
  <si>
    <t>DONA</t>
  </si>
  <si>
    <t>LOGISTICA</t>
  </si>
  <si>
    <t>14242/28.11.2019</t>
  </si>
  <si>
    <t>11820/21.11.2019</t>
  </si>
  <si>
    <t>Pensionari</t>
  </si>
  <si>
    <t>IANUARIE 2020</t>
  </si>
  <si>
    <t>SC SILVER WOLF</t>
  </si>
  <si>
    <t>B 1728/31.10.2019</t>
  </si>
  <si>
    <t>B 284/31.10.2019</t>
  </si>
  <si>
    <t>B 154/31.10.2019</t>
  </si>
  <si>
    <t>GE EN 0047/31.10.2019</t>
  </si>
  <si>
    <t>GE GEN 049/31.10.2019</t>
  </si>
  <si>
    <t>GENTIANA 00051/31.10.2019</t>
  </si>
  <si>
    <t>GE HOR 52/31.10.2019</t>
  </si>
  <si>
    <t xml:space="preserve">                                                                      TOTAL   DONA LOGISTICA</t>
  </si>
  <si>
    <t>423/16.01.2020</t>
  </si>
  <si>
    <t>25/13.01.2020</t>
  </si>
  <si>
    <t>Unice CV</t>
  </si>
  <si>
    <t>GE HOR  56/30.11.2019</t>
  </si>
  <si>
    <t>429/16.01.2020</t>
  </si>
  <si>
    <t>27/13.01.2020</t>
  </si>
  <si>
    <t>SACA 1110/30.11.2019</t>
  </si>
  <si>
    <t>COAS 2092/30.11.2019</t>
  </si>
  <si>
    <t>CLT 409/30.11.2019</t>
  </si>
  <si>
    <t xml:space="preserve">                                                                                                             TOTAL ALIANCE HEALTHCARE ROMANIA</t>
  </si>
  <si>
    <t>PLATI  CESIUNI   12  FEBRUARIE 2020</t>
  </si>
  <si>
    <t>PLATI CESIUNI  12   FEBRUARIE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</si>
</sst>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4" fontId="4" fillId="0" borderId="18" xfId="0" applyNumberFormat="1" applyFont="1" applyBorder="1"/>
    <xf numFmtId="0" fontId="2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2" xfId="0" applyBorder="1"/>
    <xf numFmtId="0" fontId="0" fillId="0" borderId="2" xfId="0" applyBorder="1"/>
    <xf numFmtId="0" fontId="2" fillId="0" borderId="25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1" xfId="0" applyBorder="1"/>
    <xf numFmtId="0" fontId="0" fillId="0" borderId="10" xfId="0" applyBorder="1"/>
    <xf numFmtId="0" fontId="0" fillId="0" borderId="29" xfId="0" applyFill="1" applyBorder="1" applyAlignment="1">
      <alignment horizontal="right"/>
    </xf>
    <xf numFmtId="4" fontId="0" fillId="0" borderId="8" xfId="0" applyNumberFormat="1" applyBorder="1"/>
    <xf numFmtId="0" fontId="0" fillId="0" borderId="29" xfId="0" applyBorder="1"/>
    <xf numFmtId="0" fontId="0" fillId="0" borderId="3" xfId="0" applyBorder="1"/>
    <xf numFmtId="0" fontId="0" fillId="0" borderId="3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1" xfId="0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3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2" xfId="0" applyBorder="1" applyAlignment="1">
      <alignment horizontal="right"/>
    </xf>
    <xf numFmtId="4" fontId="4" fillId="0" borderId="24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0" fontId="0" fillId="0" borderId="16" xfId="0" applyBorder="1"/>
    <xf numFmtId="0" fontId="0" fillId="0" borderId="36" xfId="0" applyBorder="1"/>
    <xf numFmtId="4" fontId="0" fillId="0" borderId="30" xfId="0" applyNumberFormat="1" applyBorder="1"/>
    <xf numFmtId="4" fontId="0" fillId="0" borderId="21" xfId="0" applyNumberFormat="1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0" xfId="0" applyFont="1" applyBorder="1"/>
    <xf numFmtId="4" fontId="0" fillId="0" borderId="0" xfId="0" applyNumberFormat="1"/>
    <xf numFmtId="0" fontId="4" fillId="0" borderId="17" xfId="0" applyFont="1" applyBorder="1" applyAlignment="1">
      <alignment horizontal="center" wrapText="1"/>
    </xf>
    <xf numFmtId="0" fontId="0" fillId="0" borderId="40" xfId="0" applyFill="1" applyBorder="1" applyAlignment="1">
      <alignment horizontal="right"/>
    </xf>
    <xf numFmtId="0" fontId="4" fillId="0" borderId="17" xfId="0" applyFont="1" applyBorder="1" applyAlignment="1"/>
    <xf numFmtId="0" fontId="0" fillId="0" borderId="16" xfId="0" applyFill="1" applyBorder="1"/>
    <xf numFmtId="0" fontId="0" fillId="0" borderId="38" xfId="0" applyBorder="1"/>
    <xf numFmtId="0" fontId="0" fillId="0" borderId="31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4" fontId="0" fillId="0" borderId="30" xfId="0" applyNumberFormat="1" applyFill="1" applyBorder="1"/>
    <xf numFmtId="0" fontId="2" fillId="0" borderId="5" xfId="1" applyFont="1" applyBorder="1" applyAlignment="1">
      <alignment horizontal="center"/>
    </xf>
    <xf numFmtId="4" fontId="0" fillId="0" borderId="9" xfId="0" applyNumberFormat="1" applyBorder="1"/>
    <xf numFmtId="0" fontId="0" fillId="0" borderId="0" xfId="0" applyBorder="1" applyAlignment="1">
      <alignment horizontal="right"/>
    </xf>
    <xf numFmtId="4" fontId="0" fillId="0" borderId="2" xfId="0" applyNumberFormat="1" applyBorder="1"/>
    <xf numFmtId="0" fontId="0" fillId="0" borderId="39" xfId="0" applyFill="1" applyBorder="1" applyAlignment="1">
      <alignment horizontal="right"/>
    </xf>
    <xf numFmtId="4" fontId="4" fillId="0" borderId="25" xfId="0" applyNumberFormat="1" applyFont="1" applyBorder="1"/>
    <xf numFmtId="0" fontId="0" fillId="0" borderId="41" xfId="0" applyBorder="1" applyAlignment="1">
      <alignment horizontal="right"/>
    </xf>
    <xf numFmtId="49" fontId="0" fillId="0" borderId="1" xfId="0" applyNumberFormat="1" applyBorder="1"/>
    <xf numFmtId="0" fontId="0" fillId="0" borderId="34" xfId="0" applyFont="1" applyBorder="1"/>
    <xf numFmtId="0" fontId="0" fillId="0" borderId="42" xfId="0" applyBorder="1"/>
    <xf numFmtId="49" fontId="0" fillId="0" borderId="0" xfId="0" applyNumberFormat="1" applyBorder="1"/>
    <xf numFmtId="0" fontId="0" fillId="0" borderId="33" xfId="0" applyBorder="1" applyAlignment="1">
      <alignment horizontal="right"/>
    </xf>
    <xf numFmtId="0" fontId="0" fillId="0" borderId="43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0" fillId="0" borderId="40" xfId="0" applyBorder="1" applyAlignment="1">
      <alignment horizontal="right"/>
    </xf>
    <xf numFmtId="4" fontId="0" fillId="0" borderId="45" xfId="0" applyNumberFormat="1" applyBorder="1"/>
    <xf numFmtId="4" fontId="0" fillId="0" borderId="4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0" fontId="0" fillId="0" borderId="37" xfId="0" applyFont="1" applyBorder="1"/>
    <xf numFmtId="4" fontId="9" fillId="0" borderId="18" xfId="0" applyNumberFormat="1" applyFont="1" applyBorder="1"/>
    <xf numFmtId="4" fontId="9" fillId="0" borderId="25" xfId="0" applyNumberFormat="1" applyFont="1" applyBorder="1"/>
    <xf numFmtId="0" fontId="0" fillId="0" borderId="12" xfId="0" applyFill="1" applyBorder="1"/>
    <xf numFmtId="49" fontId="0" fillId="0" borderId="16" xfId="0" applyNumberFormat="1" applyBorder="1"/>
    <xf numFmtId="0" fontId="2" fillId="0" borderId="44" xfId="1" applyFont="1" applyBorder="1" applyAlignment="1">
      <alignment horizontal="center"/>
    </xf>
    <xf numFmtId="49" fontId="0" fillId="0" borderId="16" xfId="0" applyNumberFormat="1" applyBorder="1" applyAlignment="1">
      <alignment vertical="center" wrapText="1"/>
    </xf>
    <xf numFmtId="0" fontId="0" fillId="0" borderId="28" xfId="0" applyBorder="1"/>
    <xf numFmtId="0" fontId="0" fillId="0" borderId="26" xfId="0" applyFill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4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33" xfId="0" applyNumberFormat="1" applyBorder="1"/>
    <xf numFmtId="49" fontId="0" fillId="0" borderId="23" xfId="0" applyNumberFormat="1" applyBorder="1" applyAlignment="1">
      <alignment vertical="center" wrapText="1"/>
    </xf>
    <xf numFmtId="0" fontId="0" fillId="0" borderId="47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9" fillId="0" borderId="18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8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4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8" fillId="0" borderId="0" xfId="0" applyFont="1" applyBorder="1" applyAlignment="1"/>
    <xf numFmtId="0" fontId="0" fillId="0" borderId="3" xfId="0" applyFill="1" applyBorder="1" applyAlignment="1">
      <alignment vertical="top"/>
    </xf>
    <xf numFmtId="49" fontId="0" fillId="0" borderId="43" xfId="0" applyNumberFormat="1" applyFill="1" applyBorder="1"/>
    <xf numFmtId="0" fontId="0" fillId="0" borderId="24" xfId="0" applyBorder="1"/>
    <xf numFmtId="0" fontId="0" fillId="0" borderId="44" xfId="0" applyBorder="1"/>
    <xf numFmtId="0" fontId="0" fillId="0" borderId="5" xfId="0" applyBorder="1" applyAlignment="1">
      <alignment vertical="top"/>
    </xf>
    <xf numFmtId="4" fontId="0" fillId="0" borderId="13" xfId="0" applyNumberFormat="1" applyFill="1" applyBorder="1"/>
    <xf numFmtId="0" fontId="0" fillId="0" borderId="37" xfId="0" applyBorder="1"/>
    <xf numFmtId="4" fontId="0" fillId="0" borderId="39" xfId="0" applyNumberFormat="1" applyBorder="1"/>
    <xf numFmtId="0" fontId="2" fillId="0" borderId="24" xfId="1" applyFont="1" applyBorder="1" applyAlignment="1">
      <alignment horizontal="center"/>
    </xf>
    <xf numFmtId="0" fontId="0" fillId="0" borderId="34" xfId="0" applyBorder="1"/>
    <xf numFmtId="49" fontId="0" fillId="0" borderId="3" xfId="0" applyNumberFormat="1" applyFill="1" applyBorder="1"/>
    <xf numFmtId="4" fontId="0" fillId="0" borderId="12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0" fillId="0" borderId="14" xfId="0" applyBorder="1" applyAlignment="1"/>
    <xf numFmtId="0" fontId="0" fillId="0" borderId="1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46" xfId="0" applyBorder="1" applyAlignment="1"/>
    <xf numFmtId="0" fontId="0" fillId="0" borderId="20" xfId="0" applyBorder="1" applyAlignment="1"/>
    <xf numFmtId="4" fontId="4" fillId="0" borderId="35" xfId="0" applyNumberFormat="1" applyFont="1" applyFill="1" applyBorder="1"/>
    <xf numFmtId="0" fontId="4" fillId="0" borderId="14" xfId="0" applyFont="1" applyBorder="1" applyAlignment="1"/>
    <xf numFmtId="49" fontId="0" fillId="0" borderId="16" xfId="0" applyNumberFormat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25" xfId="0" applyFill="1" applyBorder="1"/>
    <xf numFmtId="0" fontId="0" fillId="0" borderId="25" xfId="0" applyBorder="1"/>
    <xf numFmtId="0" fontId="0" fillId="0" borderId="43" xfId="0" applyBorder="1" applyAlignment="1">
      <alignment vertical="top"/>
    </xf>
    <xf numFmtId="0" fontId="0" fillId="0" borderId="44" xfId="0" applyFill="1" applyBorder="1"/>
    <xf numFmtId="0" fontId="0" fillId="0" borderId="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43" xfId="0" applyBorder="1" applyAlignment="1">
      <alignment vertical="top"/>
    </xf>
    <xf numFmtId="0" fontId="2" fillId="0" borderId="25" xfId="1" applyFont="1" applyBorder="1" applyAlignment="1">
      <alignment horizontal="right"/>
    </xf>
    <xf numFmtId="0" fontId="0" fillId="0" borderId="36" xfId="0" applyFill="1" applyBorder="1" applyAlignment="1">
      <alignment vertical="top"/>
    </xf>
    <xf numFmtId="0" fontId="0" fillId="0" borderId="10" xfId="0" applyFill="1" applyBorder="1"/>
    <xf numFmtId="0" fontId="0" fillId="0" borderId="4" xfId="0" applyBorder="1"/>
    <xf numFmtId="0" fontId="0" fillId="0" borderId="32" xfId="0" applyBorder="1"/>
    <xf numFmtId="0" fontId="2" fillId="0" borderId="44" xfId="1" applyFont="1" applyBorder="1" applyAlignment="1">
      <alignment horizontal="center" wrapText="1"/>
    </xf>
    <xf numFmtId="0" fontId="0" fillId="0" borderId="2" xfId="0" applyBorder="1" applyAlignment="1">
      <alignment vertical="top"/>
    </xf>
    <xf numFmtId="49" fontId="10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" xfId="0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43" xfId="0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9" fontId="10" fillId="0" borderId="2" xfId="0" applyNumberFormat="1" applyFont="1" applyBorder="1" applyAlignment="1">
      <alignment vertical="top" wrapText="1"/>
    </xf>
    <xf numFmtId="49" fontId="10" fillId="0" borderId="44" xfId="0" applyNumberFormat="1" applyFont="1" applyBorder="1" applyAlignment="1">
      <alignment vertical="top" wrapText="1"/>
    </xf>
    <xf numFmtId="0" fontId="0" fillId="0" borderId="26" xfId="0" applyBorder="1" applyAlignment="1">
      <alignment vertical="top"/>
    </xf>
    <xf numFmtId="49" fontId="1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23" xfId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vertical="top" wrapText="1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43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Q28" sqref="Q28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0" ht="19.5" x14ac:dyDescent="0.4">
      <c r="D1" s="1" t="s">
        <v>66</v>
      </c>
    </row>
    <row r="3" spans="1:10" ht="15.75" thickBot="1" x14ac:dyDescent="0.3">
      <c r="G3" s="14" t="s">
        <v>18</v>
      </c>
    </row>
    <row r="4" spans="1:10" ht="39" x14ac:dyDescent="0.25">
      <c r="A4" s="22" t="s">
        <v>0</v>
      </c>
      <c r="B4" s="22" t="s">
        <v>1</v>
      </c>
      <c r="C4" s="200" t="s">
        <v>22</v>
      </c>
      <c r="D4" s="3" t="s">
        <v>2</v>
      </c>
      <c r="E4" s="4" t="s">
        <v>3</v>
      </c>
      <c r="F4" s="4" t="s">
        <v>12</v>
      </c>
      <c r="G4" s="4" t="s">
        <v>4</v>
      </c>
      <c r="H4" s="16" t="s">
        <v>13</v>
      </c>
    </row>
    <row r="5" spans="1:10" ht="15.75" thickBot="1" x14ac:dyDescent="0.3">
      <c r="A5" s="97" t="s">
        <v>5</v>
      </c>
      <c r="B5" s="141"/>
      <c r="C5" s="201"/>
      <c r="D5" s="71"/>
      <c r="E5" s="71" t="s">
        <v>6</v>
      </c>
      <c r="F5" s="5" t="s">
        <v>15</v>
      </c>
      <c r="G5" s="5" t="s">
        <v>7</v>
      </c>
      <c r="H5" s="23" t="s">
        <v>8</v>
      </c>
    </row>
    <row r="6" spans="1:10" x14ac:dyDescent="0.25">
      <c r="A6" s="174">
        <v>1</v>
      </c>
      <c r="B6" s="196" t="s">
        <v>24</v>
      </c>
      <c r="C6" s="167" t="s">
        <v>45</v>
      </c>
      <c r="D6" s="168" t="s">
        <v>34</v>
      </c>
      <c r="E6" s="168" t="s">
        <v>56</v>
      </c>
      <c r="F6" s="175" t="s">
        <v>57</v>
      </c>
      <c r="G6" s="32" t="s">
        <v>58</v>
      </c>
      <c r="H6" s="85">
        <v>653.55999999999995</v>
      </c>
    </row>
    <row r="7" spans="1:10" ht="15.75" thickBot="1" x14ac:dyDescent="0.3">
      <c r="A7" s="97"/>
      <c r="B7" s="204"/>
      <c r="C7" s="170" t="s">
        <v>55</v>
      </c>
      <c r="D7" s="97"/>
      <c r="E7" s="97"/>
      <c r="F7" s="91"/>
      <c r="G7" s="154"/>
      <c r="H7" s="179"/>
    </row>
    <row r="8" spans="1:10" ht="15" customHeight="1" x14ac:dyDescent="0.25">
      <c r="A8" s="171">
        <v>2</v>
      </c>
      <c r="B8" s="181" t="s">
        <v>24</v>
      </c>
      <c r="C8" s="176" t="s">
        <v>45</v>
      </c>
      <c r="D8" s="168" t="s">
        <v>46</v>
      </c>
      <c r="E8" s="178" t="s">
        <v>60</v>
      </c>
      <c r="F8" s="80" t="s">
        <v>57</v>
      </c>
      <c r="G8" s="38" t="s">
        <v>61</v>
      </c>
      <c r="H8" s="37">
        <v>326.77999999999997</v>
      </c>
    </row>
    <row r="9" spans="1:10" ht="15" customHeight="1" x14ac:dyDescent="0.25">
      <c r="A9" s="173"/>
      <c r="B9" s="196"/>
      <c r="C9" s="177" t="s">
        <v>59</v>
      </c>
      <c r="D9" s="136"/>
      <c r="E9" s="139"/>
      <c r="F9" s="52" t="s">
        <v>57</v>
      </c>
      <c r="G9" s="32" t="s">
        <v>62</v>
      </c>
      <c r="H9" s="35">
        <v>980.34</v>
      </c>
    </row>
    <row r="10" spans="1:10" ht="15.75" thickBot="1" x14ac:dyDescent="0.3">
      <c r="A10" s="172"/>
      <c r="B10" s="182"/>
      <c r="C10" s="69"/>
      <c r="D10" s="135"/>
      <c r="E10" s="79"/>
      <c r="F10" s="65" t="s">
        <v>57</v>
      </c>
      <c r="G10" s="27" t="s">
        <v>63</v>
      </c>
      <c r="H10" s="70">
        <v>980.34</v>
      </c>
    </row>
    <row r="11" spans="1:10" ht="15.75" thickBot="1" x14ac:dyDescent="0.3">
      <c r="A11" s="162" t="s">
        <v>64</v>
      </c>
      <c r="B11" s="155"/>
      <c r="C11" s="155"/>
      <c r="D11" s="164"/>
      <c r="E11" s="164"/>
      <c r="F11" s="164"/>
      <c r="G11" s="161"/>
      <c r="H11" s="163">
        <f>H8+H9+H10+H6</f>
        <v>2941.02</v>
      </c>
    </row>
    <row r="12" spans="1:10" x14ac:dyDescent="0.25">
      <c r="A12" s="158">
        <v>1</v>
      </c>
      <c r="B12" s="165" t="s">
        <v>40</v>
      </c>
      <c r="C12" s="21"/>
      <c r="D12" s="21"/>
      <c r="E12" s="160"/>
      <c r="F12" s="95"/>
      <c r="G12" s="38"/>
      <c r="H12" s="144"/>
    </row>
    <row r="13" spans="1:10" ht="18" customHeight="1" x14ac:dyDescent="0.25">
      <c r="A13" s="158"/>
      <c r="B13" s="165" t="s">
        <v>41</v>
      </c>
      <c r="C13" s="10"/>
      <c r="D13" s="10"/>
      <c r="E13" s="92"/>
      <c r="F13" s="2"/>
      <c r="G13" s="32"/>
      <c r="H13" s="67"/>
    </row>
    <row r="14" spans="1:10" ht="15.75" customHeight="1" thickBot="1" x14ac:dyDescent="0.3">
      <c r="A14" s="158"/>
      <c r="B14" s="96"/>
      <c r="C14" s="96"/>
      <c r="D14" s="10"/>
      <c r="E14" s="92"/>
      <c r="F14" s="29"/>
      <c r="G14" s="29"/>
      <c r="H14" s="29"/>
    </row>
    <row r="15" spans="1:10" ht="15.75" thickBot="1" x14ac:dyDescent="0.3">
      <c r="A15" s="187" t="s">
        <v>38</v>
      </c>
      <c r="B15" s="188"/>
      <c r="C15" s="188"/>
      <c r="D15" s="188"/>
      <c r="E15" s="188"/>
      <c r="F15" s="188"/>
      <c r="G15" s="189"/>
      <c r="H15" s="94">
        <f>SUM(H12:H14)</f>
        <v>0</v>
      </c>
      <c r="J15" s="60"/>
    </row>
    <row r="16" spans="1:10" hidden="1" x14ac:dyDescent="0.25">
      <c r="A16" s="112">
        <v>1</v>
      </c>
      <c r="B16" s="195" t="s">
        <v>30</v>
      </c>
      <c r="C16" s="78"/>
      <c r="D16" s="21"/>
      <c r="E16" s="21"/>
      <c r="F16" s="2"/>
      <c r="G16" s="32"/>
      <c r="H16" s="67"/>
    </row>
    <row r="17" spans="1:8" hidden="1" x14ac:dyDescent="0.25">
      <c r="A17" s="114"/>
      <c r="B17" s="186"/>
      <c r="C17" s="134"/>
      <c r="D17" s="113"/>
      <c r="E17" s="116"/>
      <c r="F17" s="2"/>
      <c r="G17" s="32"/>
      <c r="H17" s="67"/>
    </row>
    <row r="18" spans="1:8" ht="15.75" hidden="1" customHeight="1" x14ac:dyDescent="0.25">
      <c r="A18" s="114"/>
      <c r="B18" s="186"/>
      <c r="C18" s="117"/>
      <c r="D18" s="113"/>
      <c r="E18" s="116"/>
      <c r="F18" s="2"/>
      <c r="G18" s="32"/>
      <c r="H18" s="67"/>
    </row>
    <row r="19" spans="1:8" ht="15.75" hidden="1" customHeight="1" x14ac:dyDescent="0.25">
      <c r="A19" s="114"/>
      <c r="B19" s="186"/>
      <c r="C19" s="117"/>
      <c r="D19" s="137"/>
      <c r="E19" s="116"/>
      <c r="F19" s="2"/>
      <c r="G19" s="32"/>
      <c r="H19" s="67"/>
    </row>
    <row r="20" spans="1:8" ht="15.75" hidden="1" customHeight="1" thickBot="1" x14ac:dyDescent="0.3">
      <c r="A20" s="114"/>
      <c r="B20" s="186"/>
      <c r="C20" s="117"/>
      <c r="D20" s="137"/>
      <c r="E20" s="116"/>
      <c r="F20" s="8"/>
      <c r="G20" s="33"/>
      <c r="H20" s="138"/>
    </row>
    <row r="21" spans="1:8" ht="15.75" hidden="1" thickBot="1" x14ac:dyDescent="0.3">
      <c r="A21" s="187" t="s">
        <v>32</v>
      </c>
      <c r="B21" s="188"/>
      <c r="C21" s="188"/>
      <c r="D21" s="188"/>
      <c r="E21" s="188"/>
      <c r="F21" s="188"/>
      <c r="G21" s="189"/>
      <c r="H21" s="93">
        <f>SUM(H16:H20)</f>
        <v>0</v>
      </c>
    </row>
    <row r="22" spans="1:8" ht="15.75" hidden="1" customHeight="1" x14ac:dyDescent="0.25">
      <c r="A22" s="12">
        <v>1</v>
      </c>
      <c r="B22" s="78" t="s">
        <v>31</v>
      </c>
      <c r="C22" s="78"/>
      <c r="D22" s="21"/>
      <c r="E22" s="58"/>
      <c r="F22" s="85"/>
      <c r="G22" s="32"/>
      <c r="H22" s="72"/>
    </row>
    <row r="23" spans="1:8" ht="15.75" hidden="1" customHeight="1" thickBot="1" x14ac:dyDescent="0.3">
      <c r="A23" s="63"/>
      <c r="B23" s="83"/>
      <c r="C23" s="83"/>
      <c r="D23" s="10"/>
      <c r="E23" s="64"/>
      <c r="F23" s="85"/>
      <c r="G23" s="32"/>
      <c r="H23" s="72"/>
    </row>
    <row r="24" spans="1:8" ht="15.75" hidden="1" thickBot="1" x14ac:dyDescent="0.3">
      <c r="A24" s="187" t="s">
        <v>19</v>
      </c>
      <c r="B24" s="188"/>
      <c r="C24" s="188"/>
      <c r="D24" s="188"/>
      <c r="E24" s="188"/>
      <c r="F24" s="188"/>
      <c r="G24" s="189"/>
      <c r="H24" s="15">
        <f>SUM(H22:H23)</f>
        <v>0</v>
      </c>
    </row>
    <row r="25" spans="1:8" ht="15.75" thickBot="1" x14ac:dyDescent="0.3">
      <c r="A25" s="187" t="s">
        <v>20</v>
      </c>
      <c r="B25" s="188"/>
      <c r="C25" s="188"/>
      <c r="D25" s="188"/>
      <c r="E25" s="188"/>
      <c r="F25" s="188"/>
      <c r="G25" s="189"/>
      <c r="H25" s="15">
        <f>H11+H15</f>
        <v>2941.02</v>
      </c>
    </row>
    <row r="28" spans="1:8" ht="19.5" x14ac:dyDescent="0.4">
      <c r="D28" s="1"/>
    </row>
    <row r="31" spans="1:8" ht="19.5" x14ac:dyDescent="0.4">
      <c r="D31" s="1"/>
    </row>
    <row r="33" spans="1:8" x14ac:dyDescent="0.25">
      <c r="A33" s="9"/>
      <c r="B33" s="9"/>
      <c r="C33" s="9"/>
      <c r="D33" s="9"/>
      <c r="E33" s="9"/>
      <c r="F33" s="9"/>
      <c r="G33" s="118"/>
      <c r="H33" s="9"/>
    </row>
    <row r="34" spans="1:8" x14ac:dyDescent="0.25">
      <c r="A34" s="119"/>
      <c r="B34" s="119"/>
      <c r="C34" s="202"/>
      <c r="D34" s="119"/>
      <c r="E34" s="120"/>
      <c r="F34" s="120"/>
      <c r="G34" s="120"/>
      <c r="H34" s="121"/>
    </row>
    <row r="35" spans="1:8" x14ac:dyDescent="0.25">
      <c r="A35" s="119"/>
      <c r="B35" s="119"/>
      <c r="C35" s="203"/>
      <c r="D35" s="119"/>
      <c r="E35" s="119"/>
      <c r="F35" s="119"/>
      <c r="G35" s="119"/>
      <c r="H35" s="122"/>
    </row>
    <row r="36" spans="1:8" x14ac:dyDescent="0.25">
      <c r="A36" s="199"/>
      <c r="B36" s="123"/>
      <c r="C36" s="81"/>
      <c r="D36" s="9"/>
      <c r="E36" s="9"/>
      <c r="F36" s="9"/>
      <c r="G36" s="73"/>
      <c r="H36" s="42"/>
    </row>
    <row r="37" spans="1:8" x14ac:dyDescent="0.25">
      <c r="A37" s="199"/>
      <c r="B37" s="81"/>
      <c r="C37" s="81"/>
      <c r="D37" s="9"/>
      <c r="E37" s="59"/>
      <c r="F37" s="9"/>
      <c r="G37" s="73"/>
      <c r="H37" s="42"/>
    </row>
    <row r="38" spans="1:8" x14ac:dyDescent="0.25">
      <c r="A38" s="199"/>
      <c r="B38" s="81"/>
      <c r="C38" s="81"/>
      <c r="D38" s="9"/>
      <c r="E38" s="59"/>
      <c r="F38" s="9"/>
      <c r="G38" s="73"/>
      <c r="H38" s="42"/>
    </row>
    <row r="39" spans="1:8" x14ac:dyDescent="0.25">
      <c r="A39" s="199"/>
      <c r="B39" s="81"/>
      <c r="C39" s="81"/>
      <c r="D39" s="9"/>
      <c r="E39" s="59"/>
      <c r="F39" s="9"/>
      <c r="G39" s="73"/>
      <c r="H39" s="42"/>
    </row>
    <row r="40" spans="1:8" x14ac:dyDescent="0.25">
      <c r="A40" s="194"/>
      <c r="B40" s="194"/>
      <c r="C40" s="194"/>
      <c r="D40" s="194"/>
      <c r="E40" s="194"/>
      <c r="F40" s="194"/>
      <c r="G40" s="194"/>
      <c r="H40" s="101"/>
    </row>
    <row r="41" spans="1:8" x14ac:dyDescent="0.25">
      <c r="A41" s="124"/>
      <c r="B41" s="198"/>
      <c r="C41" s="125"/>
      <c r="D41" s="115"/>
      <c r="E41" s="116"/>
      <c r="F41" s="9"/>
      <c r="G41" s="73"/>
      <c r="H41" s="9"/>
    </row>
    <row r="42" spans="1:8" x14ac:dyDescent="0.25">
      <c r="A42" s="124"/>
      <c r="B42" s="199"/>
      <c r="C42" s="126"/>
      <c r="D42" s="115"/>
      <c r="E42" s="116"/>
      <c r="F42" s="9"/>
      <c r="G42" s="73"/>
      <c r="H42" s="9"/>
    </row>
    <row r="43" spans="1:8" x14ac:dyDescent="0.25">
      <c r="A43" s="124"/>
      <c r="B43" s="199"/>
      <c r="C43" s="127"/>
      <c r="D43" s="115"/>
      <c r="E43" s="116"/>
      <c r="F43" s="9"/>
      <c r="G43" s="73"/>
      <c r="H43" s="9"/>
    </row>
    <row r="44" spans="1:8" x14ac:dyDescent="0.25">
      <c r="A44" s="128"/>
      <c r="B44" s="199"/>
      <c r="C44" s="115"/>
      <c r="D44" s="115"/>
      <c r="E44" s="115"/>
      <c r="F44" s="111"/>
      <c r="G44" s="111"/>
      <c r="H44" s="42"/>
    </row>
    <row r="45" spans="1:8" ht="15.75" customHeight="1" x14ac:dyDescent="0.25">
      <c r="A45" s="194"/>
      <c r="B45" s="194"/>
      <c r="C45" s="194"/>
      <c r="D45" s="194"/>
      <c r="E45" s="194"/>
      <c r="F45" s="194"/>
      <c r="G45" s="194"/>
      <c r="H45" s="101"/>
    </row>
    <row r="46" spans="1:8" x14ac:dyDescent="0.25">
      <c r="A46" s="9"/>
      <c r="B46" s="81"/>
      <c r="C46" s="129"/>
      <c r="D46" s="9"/>
      <c r="E46" s="34"/>
      <c r="F46" s="34"/>
      <c r="G46" s="39"/>
      <c r="H46" s="42"/>
    </row>
    <row r="47" spans="1:8" x14ac:dyDescent="0.25">
      <c r="A47" s="130"/>
      <c r="B47" s="9"/>
      <c r="C47" s="131"/>
      <c r="D47" s="9"/>
      <c r="E47" s="34"/>
      <c r="F47" s="34"/>
      <c r="G47" s="39"/>
      <c r="H47" s="42"/>
    </row>
    <row r="48" spans="1:8" x14ac:dyDescent="0.25">
      <c r="A48" s="132"/>
      <c r="B48" s="81"/>
      <c r="C48" s="81"/>
      <c r="D48" s="9"/>
      <c r="E48" s="9"/>
      <c r="F48" s="34"/>
      <c r="G48" s="39"/>
      <c r="H48" s="42"/>
    </row>
    <row r="49" spans="1:8" x14ac:dyDescent="0.25">
      <c r="A49" s="9"/>
      <c r="B49" s="9"/>
      <c r="C49" s="9"/>
      <c r="D49" s="9"/>
      <c r="E49" s="9"/>
      <c r="F49" s="34"/>
      <c r="G49" s="39"/>
      <c r="H49" s="42"/>
    </row>
    <row r="50" spans="1:8" x14ac:dyDescent="0.25">
      <c r="A50" s="194"/>
      <c r="B50" s="194"/>
      <c r="C50" s="194"/>
      <c r="D50" s="194"/>
      <c r="E50" s="194"/>
      <c r="F50" s="194"/>
      <c r="G50" s="194"/>
      <c r="H50" s="102"/>
    </row>
    <row r="51" spans="1:8" x14ac:dyDescent="0.25">
      <c r="A51" s="194"/>
      <c r="B51" s="194"/>
      <c r="C51" s="194"/>
      <c r="D51" s="194"/>
      <c r="E51" s="194"/>
      <c r="F51" s="194"/>
      <c r="G51" s="194"/>
      <c r="H51" s="102"/>
    </row>
  </sheetData>
  <mergeCells count="15">
    <mergeCell ref="A51:G51"/>
    <mergeCell ref="B41:B44"/>
    <mergeCell ref="C4:C5"/>
    <mergeCell ref="A15:G15"/>
    <mergeCell ref="B16:B20"/>
    <mergeCell ref="A21:G21"/>
    <mergeCell ref="A24:G24"/>
    <mergeCell ref="A25:G25"/>
    <mergeCell ref="C34:C35"/>
    <mergeCell ref="A36:A39"/>
    <mergeCell ref="A40:G40"/>
    <mergeCell ref="A45:G45"/>
    <mergeCell ref="A50:G50"/>
    <mergeCell ref="B6:B7"/>
    <mergeCell ref="B8:B10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4"/>
  <sheetViews>
    <sheetView tabSelected="1" workbookViewId="0">
      <selection activeCell="T35" sqref="T35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17"/>
      <c r="B4" s="17"/>
      <c r="C4" s="17"/>
      <c r="D4" s="18" t="s">
        <v>65</v>
      </c>
      <c r="E4" s="18"/>
      <c r="F4" s="17"/>
      <c r="G4" s="19" t="s">
        <v>14</v>
      </c>
    </row>
    <row r="6" spans="1:8" ht="15.75" thickBot="1" x14ac:dyDescent="0.3"/>
    <row r="7" spans="1:8" ht="26.25" x14ac:dyDescent="0.25">
      <c r="A7" s="6" t="s">
        <v>0</v>
      </c>
      <c r="B7" s="3" t="s">
        <v>1</v>
      </c>
      <c r="C7" s="104" t="s">
        <v>22</v>
      </c>
      <c r="D7" s="3" t="s">
        <v>2</v>
      </c>
      <c r="E7" s="4" t="s">
        <v>3</v>
      </c>
      <c r="F7" s="4" t="s">
        <v>12</v>
      </c>
      <c r="G7" s="4" t="s">
        <v>4</v>
      </c>
      <c r="H7" s="16" t="s">
        <v>10</v>
      </c>
    </row>
    <row r="8" spans="1:8" ht="27" thickBot="1" x14ac:dyDescent="0.3">
      <c r="A8" s="7" t="s">
        <v>5</v>
      </c>
      <c r="B8" s="5"/>
      <c r="C8" s="5"/>
      <c r="D8" s="5"/>
      <c r="E8" s="5" t="s">
        <v>6</v>
      </c>
      <c r="F8" s="5" t="s">
        <v>11</v>
      </c>
      <c r="G8" s="5" t="s">
        <v>7</v>
      </c>
      <c r="H8" s="23" t="s">
        <v>9</v>
      </c>
    </row>
    <row r="9" spans="1:8" ht="17.25" customHeight="1" thickBot="1" x14ac:dyDescent="0.3">
      <c r="A9" s="26">
        <v>1</v>
      </c>
      <c r="B9" s="46"/>
      <c r="C9" s="8"/>
      <c r="D9" s="21"/>
      <c r="E9" s="25"/>
      <c r="F9" s="21"/>
      <c r="G9" s="66"/>
      <c r="H9" s="28"/>
    </row>
    <row r="10" spans="1:8" ht="17.25" hidden="1" customHeight="1" x14ac:dyDescent="0.25">
      <c r="A10" s="12"/>
      <c r="B10" s="49"/>
      <c r="C10" s="10" t="s">
        <v>43</v>
      </c>
      <c r="D10" s="51"/>
      <c r="E10" s="59"/>
      <c r="F10" s="8"/>
      <c r="G10" s="87"/>
      <c r="H10" s="88"/>
    </row>
    <row r="11" spans="1:8" ht="17.25" hidden="1" customHeight="1" thickBot="1" x14ac:dyDescent="0.3">
      <c r="A11" s="13"/>
      <c r="B11" s="50"/>
      <c r="C11" s="105"/>
      <c r="D11" s="31"/>
      <c r="E11" s="40"/>
      <c r="F11" s="29"/>
      <c r="G11" s="77"/>
      <c r="H11" s="53"/>
    </row>
    <row r="12" spans="1:8" ht="17.25" hidden="1" customHeight="1" x14ac:dyDescent="0.25">
      <c r="A12" s="12">
        <v>2</v>
      </c>
      <c r="B12" s="49"/>
      <c r="C12" s="49"/>
      <c r="D12" s="10"/>
      <c r="E12" s="10"/>
      <c r="F12" s="58"/>
      <c r="G12" s="47"/>
      <c r="H12" s="74"/>
    </row>
    <row r="13" spans="1:8" ht="17.25" hidden="1" customHeight="1" x14ac:dyDescent="0.25">
      <c r="A13" s="12"/>
      <c r="B13" s="49"/>
      <c r="C13" s="49"/>
      <c r="D13" s="10"/>
      <c r="E13" s="68"/>
      <c r="F13" s="90"/>
      <c r="G13" s="84"/>
      <c r="H13" s="35"/>
    </row>
    <row r="14" spans="1:8" ht="17.25" hidden="1" customHeight="1" x14ac:dyDescent="0.25">
      <c r="A14" s="12"/>
      <c r="B14" s="49"/>
      <c r="C14" s="81"/>
      <c r="D14" s="9"/>
      <c r="E14" s="68"/>
      <c r="F14" s="90"/>
      <c r="G14" s="84"/>
      <c r="H14" s="89"/>
    </row>
    <row r="15" spans="1:8" ht="17.25" hidden="1" customHeight="1" thickBot="1" x14ac:dyDescent="0.3">
      <c r="A15" s="12"/>
      <c r="B15" s="49"/>
      <c r="C15" s="81"/>
      <c r="D15" s="9"/>
      <c r="E15" s="68"/>
      <c r="F15" s="90"/>
      <c r="G15" s="84"/>
      <c r="H15" s="89"/>
    </row>
    <row r="16" spans="1:8" ht="17.25" customHeight="1" thickBot="1" x14ac:dyDescent="0.3">
      <c r="A16" s="205" t="s">
        <v>17</v>
      </c>
      <c r="B16" s="206"/>
      <c r="C16" s="206"/>
      <c r="D16" s="206"/>
      <c r="E16" s="206"/>
      <c r="F16" s="206"/>
      <c r="G16" s="207"/>
      <c r="H16" s="110">
        <f>H9+H10+H11+H12+H13+H14+H15</f>
        <v>0</v>
      </c>
    </row>
    <row r="17" spans="1:8" ht="17.25" hidden="1" customHeight="1" x14ac:dyDescent="0.25">
      <c r="A17" s="45">
        <v>1</v>
      </c>
      <c r="B17" s="108" t="s">
        <v>25</v>
      </c>
      <c r="C17" s="46"/>
      <c r="D17" s="21"/>
      <c r="E17" s="36"/>
      <c r="F17" s="20"/>
      <c r="G17" s="24"/>
      <c r="H17" s="37"/>
    </row>
    <row r="18" spans="1:8" ht="17.25" hidden="1" customHeight="1" x14ac:dyDescent="0.25">
      <c r="A18" s="103"/>
      <c r="B18" s="109"/>
      <c r="C18" s="10"/>
      <c r="D18" s="10"/>
      <c r="E18" s="51"/>
      <c r="F18" s="107"/>
      <c r="G18" s="33"/>
      <c r="H18" s="35"/>
    </row>
    <row r="19" spans="1:8" ht="17.25" hidden="1" customHeight="1" x14ac:dyDescent="0.25">
      <c r="A19" s="103"/>
      <c r="B19" s="109"/>
      <c r="C19" s="10"/>
      <c r="D19" s="10"/>
      <c r="E19" s="51"/>
      <c r="F19" s="107"/>
      <c r="G19" s="33"/>
      <c r="H19" s="35"/>
    </row>
    <row r="20" spans="1:8" ht="17.25" hidden="1" customHeight="1" x14ac:dyDescent="0.25">
      <c r="A20" s="103"/>
      <c r="B20" s="109"/>
      <c r="C20" s="10"/>
      <c r="D20" s="10"/>
      <c r="E20" s="51"/>
      <c r="F20" s="107"/>
      <c r="G20" s="33"/>
      <c r="H20" s="35"/>
    </row>
    <row r="21" spans="1:8" ht="17.25" hidden="1" customHeight="1" thickBot="1" x14ac:dyDescent="0.3">
      <c r="A21" s="13"/>
      <c r="B21" s="55"/>
      <c r="C21" s="55"/>
      <c r="D21" s="30"/>
      <c r="E21" s="100"/>
      <c r="F21" s="99"/>
      <c r="G21" s="27"/>
      <c r="H21" s="70"/>
    </row>
    <row r="22" spans="1:8" ht="17.25" hidden="1" customHeight="1" x14ac:dyDescent="0.25">
      <c r="A22" s="45"/>
      <c r="B22" s="57"/>
      <c r="C22" s="106"/>
      <c r="D22" s="41"/>
      <c r="E22" s="36"/>
      <c r="F22" s="8"/>
      <c r="G22" s="62"/>
      <c r="H22" s="37"/>
    </row>
    <row r="23" spans="1:8" ht="17.25" hidden="1" customHeight="1" x14ac:dyDescent="0.25">
      <c r="A23" s="61"/>
      <c r="B23" s="86"/>
      <c r="C23" s="98"/>
      <c r="D23" s="43"/>
      <c r="E23" s="34"/>
      <c r="F23" s="8"/>
      <c r="G23" s="62"/>
      <c r="H23" s="35"/>
    </row>
    <row r="24" spans="1:8" ht="17.25" hidden="1" customHeight="1" thickBot="1" x14ac:dyDescent="0.3">
      <c r="A24" s="103"/>
      <c r="B24" s="86"/>
      <c r="C24" s="98"/>
      <c r="D24" s="43"/>
      <c r="E24" s="34"/>
      <c r="F24" s="8"/>
      <c r="G24" s="62"/>
      <c r="H24" s="89"/>
    </row>
    <row r="25" spans="1:8" ht="17.25" customHeight="1" x14ac:dyDescent="0.25">
      <c r="A25" s="147">
        <v>1</v>
      </c>
      <c r="B25" s="151" t="s">
        <v>26</v>
      </c>
      <c r="C25" s="21" t="s">
        <v>35</v>
      </c>
      <c r="D25" s="21" t="s">
        <v>23</v>
      </c>
      <c r="E25" s="58" t="s">
        <v>37</v>
      </c>
      <c r="F25" s="85" t="s">
        <v>44</v>
      </c>
      <c r="G25" s="32" t="s">
        <v>47</v>
      </c>
      <c r="H25" s="54">
        <v>542.49</v>
      </c>
    </row>
    <row r="26" spans="1:8" ht="17.25" customHeight="1" x14ac:dyDescent="0.25">
      <c r="A26" s="169"/>
      <c r="B26" s="152"/>
      <c r="C26" s="10" t="s">
        <v>36</v>
      </c>
      <c r="D26" s="10"/>
      <c r="E26" s="56"/>
      <c r="F26" s="85" t="s">
        <v>44</v>
      </c>
      <c r="G26" s="32" t="s">
        <v>48</v>
      </c>
      <c r="H26" s="72">
        <v>709.79</v>
      </c>
    </row>
    <row r="27" spans="1:8" ht="17.25" customHeight="1" thickBot="1" x14ac:dyDescent="0.3">
      <c r="A27" s="148"/>
      <c r="B27" s="153"/>
      <c r="C27" s="10"/>
      <c r="D27" s="145"/>
      <c r="E27" s="133"/>
      <c r="F27" s="85" t="s">
        <v>44</v>
      </c>
      <c r="G27" s="32" t="s">
        <v>49</v>
      </c>
      <c r="H27" s="72">
        <v>529.89</v>
      </c>
    </row>
    <row r="28" spans="1:8" ht="17.25" hidden="1" customHeight="1" x14ac:dyDescent="0.25">
      <c r="A28" s="149">
        <v>2</v>
      </c>
      <c r="B28" s="152" t="s">
        <v>26</v>
      </c>
      <c r="C28" s="156"/>
      <c r="D28" s="21"/>
      <c r="E28" s="58"/>
      <c r="F28" s="85"/>
      <c r="G28" s="32"/>
      <c r="H28" s="140"/>
    </row>
    <row r="29" spans="1:8" ht="17.25" hidden="1" customHeight="1" thickBot="1" x14ac:dyDescent="0.3">
      <c r="A29" s="149"/>
      <c r="B29" s="152"/>
      <c r="C29" s="157"/>
      <c r="D29" s="146"/>
      <c r="E29" s="150"/>
      <c r="F29" s="85"/>
      <c r="G29" s="32"/>
      <c r="H29" s="72"/>
    </row>
    <row r="30" spans="1:8" ht="17.25" hidden="1" customHeight="1" thickBot="1" x14ac:dyDescent="0.3">
      <c r="A30" s="159"/>
      <c r="B30" s="158"/>
      <c r="C30" s="158"/>
      <c r="D30" s="158"/>
      <c r="E30" s="158"/>
      <c r="F30" s="166"/>
      <c r="G30" s="33"/>
      <c r="H30" s="72"/>
    </row>
    <row r="31" spans="1:8" ht="17.25" customHeight="1" thickBot="1" x14ac:dyDescent="0.3">
      <c r="A31" s="187" t="s">
        <v>29</v>
      </c>
      <c r="B31" s="188"/>
      <c r="C31" s="188"/>
      <c r="D31" s="188"/>
      <c r="E31" s="188"/>
      <c r="F31" s="188"/>
      <c r="G31" s="189"/>
      <c r="H31" s="76">
        <f>SUM(H22:H30)</f>
        <v>1782.17</v>
      </c>
    </row>
    <row r="32" spans="1:8" ht="17.25" customHeight="1" x14ac:dyDescent="0.25">
      <c r="A32" s="210">
        <v>1</v>
      </c>
      <c r="B32" s="212" t="s">
        <v>21</v>
      </c>
      <c r="C32" s="21" t="s">
        <v>35</v>
      </c>
      <c r="D32" s="180" t="s">
        <v>33</v>
      </c>
      <c r="E32" s="214" t="s">
        <v>42</v>
      </c>
      <c r="F32" s="2" t="s">
        <v>44</v>
      </c>
      <c r="G32" s="32" t="s">
        <v>50</v>
      </c>
      <c r="H32" s="37">
        <v>940.7</v>
      </c>
    </row>
    <row r="33" spans="1:13" ht="17.25" customHeight="1" x14ac:dyDescent="0.25">
      <c r="A33" s="211"/>
      <c r="B33" s="213"/>
      <c r="C33" s="10" t="s">
        <v>39</v>
      </c>
      <c r="D33" s="186"/>
      <c r="E33" s="215"/>
      <c r="F33" s="2" t="s">
        <v>44</v>
      </c>
      <c r="G33" s="32" t="s">
        <v>51</v>
      </c>
      <c r="H33" s="89">
        <v>166.16</v>
      </c>
    </row>
    <row r="34" spans="1:13" ht="17.25" customHeight="1" x14ac:dyDescent="0.25">
      <c r="A34" s="191"/>
      <c r="B34" s="193"/>
      <c r="C34" s="158"/>
      <c r="D34" s="186"/>
      <c r="E34" s="215"/>
      <c r="F34" s="2" t="s">
        <v>44</v>
      </c>
      <c r="G34" s="32" t="s">
        <v>52</v>
      </c>
      <c r="H34" s="11">
        <v>694.65</v>
      </c>
    </row>
    <row r="35" spans="1:13" ht="17.25" customHeight="1" x14ac:dyDescent="0.25">
      <c r="A35" s="191"/>
      <c r="B35" s="193"/>
      <c r="C35" s="158"/>
      <c r="D35" s="186"/>
      <c r="E35" s="215"/>
      <c r="F35" s="2" t="s">
        <v>44</v>
      </c>
      <c r="G35" s="32" t="s">
        <v>53</v>
      </c>
      <c r="H35" s="88">
        <v>517.05999999999995</v>
      </c>
    </row>
    <row r="36" spans="1:13" ht="17.25" customHeight="1" thickBot="1" x14ac:dyDescent="0.3">
      <c r="A36" s="191"/>
      <c r="B36" s="193"/>
      <c r="C36" s="158"/>
      <c r="D36" s="186"/>
      <c r="E36" s="215"/>
      <c r="F36" s="90"/>
      <c r="G36" s="85"/>
      <c r="H36" s="88"/>
    </row>
    <row r="37" spans="1:13" ht="17.25" customHeight="1" thickBot="1" x14ac:dyDescent="0.3">
      <c r="A37" s="218" t="s">
        <v>54</v>
      </c>
      <c r="B37" s="184"/>
      <c r="C37" s="184"/>
      <c r="D37" s="184"/>
      <c r="E37" s="184"/>
      <c r="F37" s="184"/>
      <c r="G37" s="185"/>
      <c r="H37" s="15">
        <f>H32+H33+H34+H35+H36</f>
        <v>2318.5700000000002</v>
      </c>
    </row>
    <row r="38" spans="1:13" ht="17.25" hidden="1" customHeight="1" x14ac:dyDescent="0.25">
      <c r="A38" s="191">
        <v>2</v>
      </c>
      <c r="B38" s="216" t="s">
        <v>27</v>
      </c>
      <c r="C38" s="49"/>
      <c r="D38" s="215"/>
      <c r="E38" s="186"/>
      <c r="F38" s="10"/>
      <c r="G38" s="75"/>
      <c r="H38" s="37"/>
    </row>
    <row r="39" spans="1:13" ht="17.25" hidden="1" customHeight="1" thickBot="1" x14ac:dyDescent="0.3">
      <c r="A39" s="192"/>
      <c r="B39" s="217"/>
      <c r="C39" s="143"/>
      <c r="D39" s="197"/>
      <c r="E39" s="183"/>
      <c r="F39" s="31"/>
      <c r="G39" s="82"/>
      <c r="H39" s="142"/>
    </row>
    <row r="40" spans="1:13" ht="17.25" customHeight="1" thickBot="1" x14ac:dyDescent="0.3">
      <c r="A40" s="190" t="s">
        <v>28</v>
      </c>
      <c r="B40" s="208"/>
      <c r="C40" s="208"/>
      <c r="D40" s="208"/>
      <c r="E40" s="208"/>
      <c r="F40" s="208"/>
      <c r="G40" s="209"/>
      <c r="H40" s="48"/>
    </row>
    <row r="41" spans="1:13" ht="15.75" thickBot="1" x14ac:dyDescent="0.3">
      <c r="A41" s="187" t="s">
        <v>16</v>
      </c>
      <c r="B41" s="188"/>
      <c r="C41" s="188"/>
      <c r="D41" s="188"/>
      <c r="E41" s="188"/>
      <c r="F41" s="188"/>
      <c r="G41" s="189"/>
      <c r="H41" s="15">
        <f>H31+H40+H37</f>
        <v>4100.74</v>
      </c>
    </row>
    <row r="42" spans="1:13" x14ac:dyDescent="0.25">
      <c r="M42" s="2"/>
    </row>
    <row r="44" spans="1:13" x14ac:dyDescent="0.25">
      <c r="D44" s="44"/>
      <c r="H44" s="60"/>
    </row>
  </sheetData>
  <mergeCells count="13">
    <mergeCell ref="A41:G41"/>
    <mergeCell ref="A31:G31"/>
    <mergeCell ref="A16:G16"/>
    <mergeCell ref="A40:G40"/>
    <mergeCell ref="A32:A36"/>
    <mergeCell ref="B32:B36"/>
    <mergeCell ref="D32:D36"/>
    <mergeCell ref="E32:E36"/>
    <mergeCell ref="A38:A39"/>
    <mergeCell ref="B38:B39"/>
    <mergeCell ref="D38:D39"/>
    <mergeCell ref="E38:E39"/>
    <mergeCell ref="A37:G37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</vt:lpstr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2020-02-10T13:08:08Z</cp:lastPrinted>
  <dcterms:created xsi:type="dcterms:W3CDTF">2018-07-04T12:33:56Z</dcterms:created>
  <dcterms:modified xsi:type="dcterms:W3CDTF">2020-02-12T07:38:51Z</dcterms:modified>
</cp:coreProperties>
</file>